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4700" windowHeight="82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<sst xmlns="http://schemas.openxmlformats.org/spreadsheetml/2006/main" count="28" uniqueCount="25">
  <si>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Nome: </t>
  </si>
  <si>
    <t>Local:</t>
  </si>
  <si>
    <t>Bairro:</t>
  </si>
  <si>
    <t>Município:</t>
  </si>
  <si>
    <t>ETAPA</t>
  </si>
  <si>
    <t>CRONOGRAMA FÍSICO-FINANCEIRO</t>
  </si>
  <si>
    <t>TOTAL</t>
  </si>
  <si>
    <t xml:space="preserve">Capivari de Baixo       </t>
  </si>
  <si>
    <t>30 dias</t>
  </si>
  <si>
    <t>60 dias</t>
  </si>
  <si>
    <t>%</t>
  </si>
  <si>
    <t>INSTALAÇÕES ELÉTRICAS</t>
  </si>
  <si>
    <t>PAVIMENTAÇÃO</t>
  </si>
  <si>
    <t>CONSTRUÇÃO BANHEIROS CEI MARIA MAGDALENA</t>
  </si>
  <si>
    <t>Rua Pedro Zeferino da Silva</t>
  </si>
  <si>
    <t>Três de Maio</t>
  </si>
  <si>
    <t>INFRA ESTRUTURA</t>
  </si>
  <si>
    <t>PAREDES PAINEIS E ESQUADRIAS</t>
  </si>
  <si>
    <t>REVESTIMENTOS</t>
  </si>
  <si>
    <t>VIDRO</t>
  </si>
  <si>
    <t>COBERTURA</t>
  </si>
  <si>
    <t>EQUIPAMENTOS HIDROSANITÁRIOS</t>
  </si>
  <si>
    <t>INSTALAÇÕES HIDROSANITÁRIAS</t>
  </si>
  <si>
    <t>PINTURA</t>
  </si>
  <si>
    <t>COMPLEMENTAÇÃO DA OBRA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</si>
</sst>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"/>
    <numFmt numFmtId="174" formatCode="_(* #,##0.000_);_(* \(#,##0.000\);_(* &quot;-&quot;??_);_(@_)"/>
    <numFmt numFmtId="175" formatCode="_(* #,##0.0_);_(* \(#,##0.0\);_(* &quot;-&quot;??_);_(@_)"/>
    <numFmt numFmtId="176" formatCode="0.000%"/>
    <numFmt numFmtId="177" formatCode="0.0%"/>
    <numFmt numFmtId="178" formatCode="_(* #,##0_);_(* \(#,##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10" xfId="53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1" fontId="6" fillId="0" borderId="0" xfId="53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1" fontId="8" fillId="0" borderId="24" xfId="53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70" fontId="8" fillId="0" borderId="24" xfId="0" applyNumberFormat="1" applyFont="1" applyBorder="1" applyAlignment="1">
      <alignment horizontal="left" vertical="center" wrapText="1" indent="1"/>
    </xf>
    <xf numFmtId="177" fontId="8" fillId="0" borderId="24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171" fontId="6" fillId="0" borderId="10" xfId="53" applyFont="1" applyBorder="1" applyAlignment="1">
      <alignment/>
    </xf>
    <xf numFmtId="171" fontId="6" fillId="0" borderId="10" xfId="53" applyFont="1" applyBorder="1" applyAlignment="1">
      <alignment horizontal="right" vertical="center" wrapText="1"/>
    </xf>
    <xf numFmtId="171" fontId="6" fillId="0" borderId="15" xfId="53" applyFont="1" applyBorder="1" applyAlignment="1">
      <alignment horizontal="right" vertical="center" wrapText="1"/>
    </xf>
    <xf numFmtId="171" fontId="6" fillId="0" borderId="0" xfId="53" applyFont="1" applyBorder="1" applyAlignment="1">
      <alignment/>
    </xf>
    <xf numFmtId="9" fontId="6" fillId="0" borderId="26" xfId="0" applyNumberFormat="1" applyFont="1" applyBorder="1" applyAlignment="1">
      <alignment horizontal="center" vertical="center" wrapText="1"/>
    </xf>
    <xf numFmtId="171" fontId="6" fillId="0" borderId="0" xfId="53" applyFont="1" applyBorder="1" applyAlignment="1">
      <alignment horizontal="right" vertical="center" wrapText="1"/>
    </xf>
    <xf numFmtId="171" fontId="6" fillId="0" borderId="27" xfId="53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1</xdr:col>
      <xdr:colOff>695325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0</xdr:colOff>
      <xdr:row>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67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10.421875" style="0" customWidth="1"/>
    <col min="3" max="3" width="28.140625" style="0" customWidth="1"/>
    <col min="4" max="4" width="17.00390625" style="0" customWidth="1"/>
    <col min="5" max="5" width="7.57421875" style="18" customWidth="1"/>
    <col min="6" max="6" width="16.7109375" style="0" customWidth="1"/>
    <col min="7" max="7" width="6.00390625" style="0" customWidth="1"/>
    <col min="8" max="8" width="16.28125" style="0" customWidth="1"/>
    <col min="9" max="9" width="8.28125" style="18" customWidth="1"/>
    <col min="10" max="10" width="17.00390625" style="0" customWidth="1"/>
  </cols>
  <sheetData>
    <row r="1" ht="13.5" thickBot="1"/>
    <row r="2" spans="2:10" ht="15.75">
      <c r="B2" s="7"/>
      <c r="C2" s="47" t="s">
        <v>5</v>
      </c>
      <c r="D2" s="48"/>
      <c r="E2" s="48"/>
      <c r="F2" s="48"/>
      <c r="G2" s="48"/>
      <c r="H2" s="48"/>
      <c r="I2" s="19"/>
      <c r="J2" s="1"/>
    </row>
    <row r="3" spans="2:10" ht="12.75">
      <c r="B3" s="8"/>
      <c r="C3" s="10" t="s">
        <v>0</v>
      </c>
      <c r="D3" s="49" t="s">
        <v>13</v>
      </c>
      <c r="E3" s="49"/>
      <c r="F3" s="49"/>
      <c r="G3" s="49"/>
      <c r="H3" s="49"/>
      <c r="I3" s="20"/>
      <c r="J3" s="1"/>
    </row>
    <row r="4" spans="2:10" ht="12.75" customHeight="1">
      <c r="B4" s="8"/>
      <c r="C4" s="11" t="s">
        <v>1</v>
      </c>
      <c r="D4" s="42" t="s">
        <v>14</v>
      </c>
      <c r="E4" s="42"/>
      <c r="F4" s="42"/>
      <c r="G4" s="42"/>
      <c r="H4" s="42"/>
      <c r="I4" s="21"/>
      <c r="J4" s="1"/>
    </row>
    <row r="5" spans="2:10" ht="12.75">
      <c r="B5" s="8"/>
      <c r="C5" s="11" t="s">
        <v>2</v>
      </c>
      <c r="D5" s="42" t="s">
        <v>15</v>
      </c>
      <c r="E5" s="42"/>
      <c r="F5" s="42"/>
      <c r="G5" s="42"/>
      <c r="H5" s="42"/>
      <c r="I5" s="21"/>
      <c r="J5" s="1"/>
    </row>
    <row r="6" spans="2:10" ht="12.75">
      <c r="B6" s="8"/>
      <c r="C6" s="12" t="s">
        <v>3</v>
      </c>
      <c r="D6" s="42" t="s">
        <v>7</v>
      </c>
      <c r="E6" s="42"/>
      <c r="F6" s="42"/>
      <c r="G6" s="42"/>
      <c r="H6" s="42"/>
      <c r="I6" s="21"/>
      <c r="J6" s="1"/>
    </row>
    <row r="7" spans="2:10" ht="12.75">
      <c r="B7" s="8"/>
      <c r="C7" s="45" t="s">
        <v>4</v>
      </c>
      <c r="D7" s="43"/>
      <c r="E7" s="44"/>
      <c r="F7" s="44"/>
      <c r="G7" s="44"/>
      <c r="H7" s="44"/>
      <c r="I7" s="22"/>
      <c r="J7" s="1"/>
    </row>
    <row r="8" spans="2:10" ht="12.75">
      <c r="B8" s="13"/>
      <c r="C8" s="46"/>
      <c r="D8" s="3" t="s">
        <v>8</v>
      </c>
      <c r="E8" s="26" t="s">
        <v>10</v>
      </c>
      <c r="F8" s="3" t="s">
        <v>9</v>
      </c>
      <c r="G8" s="3" t="s">
        <v>10</v>
      </c>
      <c r="H8" s="3" t="s">
        <v>6</v>
      </c>
      <c r="I8" s="23" t="s">
        <v>10</v>
      </c>
      <c r="J8" s="4"/>
    </row>
    <row r="9" spans="2:10" ht="19.5" customHeight="1">
      <c r="B9" s="16">
        <v>1</v>
      </c>
      <c r="C9" s="15" t="s">
        <v>16</v>
      </c>
      <c r="D9" s="35">
        <v>8073.06</v>
      </c>
      <c r="E9" s="14">
        <f>D9/H20</f>
        <v>0.14302534717005733</v>
      </c>
      <c r="F9" s="38"/>
      <c r="G9" s="14"/>
      <c r="H9" s="17">
        <f aca="true" t="shared" si="0" ref="H9:I19">SUM(D9+F9)</f>
        <v>8073.06</v>
      </c>
      <c r="I9" s="24">
        <f t="shared" si="0"/>
        <v>0.14302534717005733</v>
      </c>
      <c r="J9" s="4"/>
    </row>
    <row r="10" spans="2:10" ht="19.5" customHeight="1">
      <c r="B10" s="16">
        <v>2</v>
      </c>
      <c r="C10" s="15" t="s">
        <v>17</v>
      </c>
      <c r="D10" s="35">
        <v>2434.44</v>
      </c>
      <c r="E10" s="14">
        <f>D10/H20</f>
        <v>0.04312944858141452</v>
      </c>
      <c r="F10" s="36">
        <f>3395.36+1859.53</f>
        <v>5254.89</v>
      </c>
      <c r="G10" s="14">
        <f>F10/H20</f>
        <v>0.09309759454165614</v>
      </c>
      <c r="H10" s="17">
        <f t="shared" si="0"/>
        <v>7689.33</v>
      </c>
      <c r="I10" s="24">
        <f t="shared" si="0"/>
        <v>0.13622704312307066</v>
      </c>
      <c r="J10" s="4"/>
    </row>
    <row r="11" spans="2:10" ht="19.5" customHeight="1">
      <c r="B11" s="16">
        <v>3</v>
      </c>
      <c r="C11" s="15" t="s">
        <v>18</v>
      </c>
      <c r="D11" s="35">
        <v>7943.21</v>
      </c>
      <c r="E11" s="14">
        <f>D11/H20</f>
        <v>0.14072487605625017</v>
      </c>
      <c r="F11" s="36"/>
      <c r="G11" s="14"/>
      <c r="H11" s="17">
        <f t="shared" si="0"/>
        <v>7943.21</v>
      </c>
      <c r="I11" s="24">
        <f t="shared" si="0"/>
        <v>0.14072487605625017</v>
      </c>
      <c r="J11" s="4"/>
    </row>
    <row r="12" spans="2:10" ht="19.5" customHeight="1">
      <c r="B12" s="16">
        <v>4</v>
      </c>
      <c r="C12" s="15" t="s">
        <v>12</v>
      </c>
      <c r="D12" s="36">
        <v>3588.16</v>
      </c>
      <c r="E12" s="14">
        <f>D12/H20</f>
        <v>0.06356918314761847</v>
      </c>
      <c r="F12" s="38"/>
      <c r="G12" s="14"/>
      <c r="H12" s="17">
        <f t="shared" si="0"/>
        <v>3588.16</v>
      </c>
      <c r="I12" s="24">
        <f t="shared" si="0"/>
        <v>0.06356918314761847</v>
      </c>
      <c r="J12" s="4"/>
    </row>
    <row r="13" spans="2:10" ht="19.5" customHeight="1">
      <c r="B13" s="16">
        <v>5</v>
      </c>
      <c r="C13" s="15" t="s">
        <v>19</v>
      </c>
      <c r="D13" s="35"/>
      <c r="E13" s="14"/>
      <c r="F13" s="35">
        <v>764.78</v>
      </c>
      <c r="G13" s="14">
        <f>F13/H20</f>
        <v>0.013549128212687188</v>
      </c>
      <c r="H13" s="17">
        <f t="shared" si="0"/>
        <v>764.78</v>
      </c>
      <c r="I13" s="24">
        <f t="shared" si="0"/>
        <v>0.013549128212687188</v>
      </c>
      <c r="J13" s="4"/>
    </row>
    <row r="14" spans="2:10" ht="19.5" customHeight="1">
      <c r="B14" s="16">
        <v>6</v>
      </c>
      <c r="C14" s="15" t="s">
        <v>20</v>
      </c>
      <c r="D14" s="35">
        <f>2732.34+1156.04+137.13+628.44</f>
        <v>4653.950000000001</v>
      </c>
      <c r="E14" s="14">
        <f>D14/H20</f>
        <v>0.08245111698192362</v>
      </c>
      <c r="F14" s="36">
        <f>337.54+368.27+1248.23</f>
        <v>1954.04</v>
      </c>
      <c r="G14" s="14">
        <f>F14/H20</f>
        <v>0.03461850269714071</v>
      </c>
      <c r="H14" s="17">
        <f t="shared" si="0"/>
        <v>6607.990000000001</v>
      </c>
      <c r="I14" s="24">
        <f t="shared" si="0"/>
        <v>0.11706961967906432</v>
      </c>
      <c r="J14" s="4"/>
    </row>
    <row r="15" spans="2:10" ht="19.5" customHeight="1">
      <c r="B15" s="16">
        <v>7</v>
      </c>
      <c r="C15" s="15" t="s">
        <v>21</v>
      </c>
      <c r="D15" s="35"/>
      <c r="E15" s="14"/>
      <c r="F15" s="40">
        <v>6732.3</v>
      </c>
      <c r="G15" s="14">
        <f>F15/H20</f>
        <v>0.11927194208304867</v>
      </c>
      <c r="H15" s="17">
        <f t="shared" si="0"/>
        <v>6732.3</v>
      </c>
      <c r="I15" s="24">
        <f t="shared" si="0"/>
        <v>0.11927194208304867</v>
      </c>
      <c r="J15" s="4"/>
    </row>
    <row r="16" spans="2:10" ht="19.5" customHeight="1">
      <c r="B16" s="16">
        <v>8</v>
      </c>
      <c r="C16" s="15" t="s">
        <v>22</v>
      </c>
      <c r="D16" s="41">
        <v>3071.98</v>
      </c>
      <c r="E16" s="14">
        <f>D16/H20</f>
        <v>0.05442434541542769</v>
      </c>
      <c r="F16" s="36"/>
      <c r="G16" s="14"/>
      <c r="H16" s="17">
        <f t="shared" si="0"/>
        <v>3071.98</v>
      </c>
      <c r="I16" s="24">
        <f t="shared" si="0"/>
        <v>0.05442434541542769</v>
      </c>
      <c r="J16" s="4"/>
    </row>
    <row r="17" spans="2:10" ht="19.5" customHeight="1">
      <c r="B17" s="16">
        <v>9</v>
      </c>
      <c r="C17" s="15" t="s">
        <v>11</v>
      </c>
      <c r="D17" s="35"/>
      <c r="E17" s="14">
        <f>D17/H20</f>
        <v>0</v>
      </c>
      <c r="F17" s="40">
        <v>3304.84</v>
      </c>
      <c r="G17" s="14">
        <f>F17/H20</f>
        <v>0.05854978017523618</v>
      </c>
      <c r="H17" s="17">
        <f t="shared" si="0"/>
        <v>3304.84</v>
      </c>
      <c r="I17" s="24">
        <f t="shared" si="0"/>
        <v>0.05854978017523618</v>
      </c>
      <c r="J17" s="4"/>
    </row>
    <row r="18" spans="2:10" ht="19.5" customHeight="1">
      <c r="B18" s="16">
        <v>10</v>
      </c>
      <c r="C18" s="15" t="s">
        <v>23</v>
      </c>
      <c r="D18" s="41"/>
      <c r="E18" s="14"/>
      <c r="F18" s="36">
        <v>2826.54</v>
      </c>
      <c r="G18" s="14">
        <f>F18/H20</f>
        <v>0.05007603867555224</v>
      </c>
      <c r="H18" s="17">
        <f t="shared" si="0"/>
        <v>2826.54</v>
      </c>
      <c r="I18" s="24">
        <f t="shared" si="0"/>
        <v>0.05007603867555224</v>
      </c>
      <c r="J18" s="4"/>
    </row>
    <row r="19" spans="2:10" ht="19.5" customHeight="1">
      <c r="B19" s="16">
        <v>11</v>
      </c>
      <c r="C19" s="15" t="s">
        <v>24</v>
      </c>
      <c r="D19" s="37"/>
      <c r="E19" s="14"/>
      <c r="F19" s="38">
        <v>5842.76</v>
      </c>
      <c r="G19" s="14">
        <f>F19/H20</f>
        <v>0.10351251909825074</v>
      </c>
      <c r="H19" s="17">
        <f t="shared" si="0"/>
        <v>5842.76</v>
      </c>
      <c r="I19" s="24">
        <f t="shared" si="0"/>
        <v>0.10351251909825074</v>
      </c>
      <c r="J19" s="4"/>
    </row>
    <row r="20" spans="2:10" s="34" customFormat="1" ht="26.25" customHeight="1" thickBot="1">
      <c r="B20" s="9" t="s">
        <v>6</v>
      </c>
      <c r="C20" s="30"/>
      <c r="D20" s="31">
        <f aca="true" t="shared" si="1" ref="D20:I20">SUM(D9:D19)</f>
        <v>29764.8</v>
      </c>
      <c r="E20" s="32">
        <f t="shared" si="1"/>
        <v>0.5273243173526919</v>
      </c>
      <c r="F20" s="31">
        <f>SUM(F9:F19)</f>
        <v>26680.15</v>
      </c>
      <c r="G20" s="32">
        <f t="shared" si="1"/>
        <v>0.47267550548357185</v>
      </c>
      <c r="H20" s="29">
        <f>SUM(H9:H19)+0.01</f>
        <v>56444.960000000014</v>
      </c>
      <c r="I20" s="39">
        <f t="shared" si="1"/>
        <v>0.9999998228362637</v>
      </c>
      <c r="J20" s="33"/>
    </row>
    <row r="21" spans="2:10" ht="12.75">
      <c r="B21" s="5"/>
      <c r="C21" s="2"/>
      <c r="D21" s="2"/>
      <c r="E21" s="27"/>
      <c r="F21" s="2"/>
      <c r="G21" s="2"/>
      <c r="H21" s="6"/>
      <c r="I21" s="25"/>
      <c r="J21" s="5"/>
    </row>
    <row r="22" spans="2:10" ht="12.75">
      <c r="B22" s="5"/>
      <c r="C22" s="2"/>
      <c r="D22" s="2"/>
      <c r="E22" s="28"/>
      <c r="F22" s="2"/>
      <c r="G22" s="2"/>
      <c r="H22" s="6"/>
      <c r="I22" s="25"/>
      <c r="J22" s="5"/>
    </row>
  </sheetData>
  <sheetProtection/>
  <mergeCells count="7">
    <mergeCell ref="D6:H6"/>
    <mergeCell ref="D7:H7"/>
    <mergeCell ref="C7:C8"/>
    <mergeCell ref="C2:H2"/>
    <mergeCell ref="D3:H3"/>
    <mergeCell ref="D4:H4"/>
    <mergeCell ref="D5:H5"/>
  </mergeCells>
  <printOptions/>
  <pageMargins left="0.45" right="0.41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alvaro</cp:lastModifiedBy>
  <cp:lastPrinted>2017-05-31T12:32:42Z</cp:lastPrinted>
  <dcterms:created xsi:type="dcterms:W3CDTF">2006-10-30T14:17:38Z</dcterms:created>
  <dcterms:modified xsi:type="dcterms:W3CDTF">2017-09-25T10:36:53Z</dcterms:modified>
  <cp:category/>
  <cp:version/>
  <cp:contentType/>
  <cp:contentStatus/>
</cp:coreProperties>
</file>